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関ブロ申込書" sheetId="1" r:id="rId1"/>
  </sheets>
  <definedNames>
    <definedName name="_xlnm.Print_Area" localSheetId="0">'関ブロ申込書'!$A$1:$S$75</definedName>
  </definedNames>
  <calcPr fullCalcOnLoad="1"/>
</workbook>
</file>

<file path=xl/sharedStrings.xml><?xml version="1.0" encoding="utf-8"?>
<sst xmlns="http://schemas.openxmlformats.org/spreadsheetml/2006/main" count="145" uniqueCount="97">
  <si>
    <t>勤務校名</t>
  </si>
  <si>
    <t>勤務校電話番号</t>
  </si>
  <si>
    <t>勤務校ＦＡＸ</t>
  </si>
  <si>
    <t>提案者</t>
  </si>
  <si>
    <t>宿泊希望</t>
  </si>
  <si>
    <t>男</t>
  </si>
  <si>
    <t>女</t>
  </si>
  <si>
    <t>合　　　　計　　①</t>
  </si>
  <si>
    <t>ふりがな</t>
  </si>
  <si>
    <t>１．申込書記入上の注意</t>
  </si>
  <si>
    <t>２．申込方法</t>
  </si>
  <si>
    <t>名</t>
  </si>
  <si>
    <t>関東理事会</t>
  </si>
  <si>
    <t>第１分科会</t>
  </si>
  <si>
    <t>第２分科会</t>
  </si>
  <si>
    <t>第３分科会</t>
  </si>
  <si>
    <t>第４分科会</t>
  </si>
  <si>
    <t>第５分科会</t>
  </si>
  <si>
    <t>第６分科会</t>
  </si>
  <si>
    <t>都県名</t>
  </si>
  <si>
    <t>様式１</t>
  </si>
  <si>
    <t>＝</t>
  </si>
  <si>
    <t>（1）</t>
  </si>
  <si>
    <t>大会参加費</t>
  </si>
  <si>
    <t>昼食代</t>
  </si>
  <si>
    <t>5,000円</t>
  </si>
  <si>
    <t>1,000円</t>
  </si>
  <si>
    <t>500円</t>
  </si>
  <si>
    <t>×</t>
  </si>
  <si>
    <t>※数字・ハイフンはすべて半角で入力してください。
例）0123-45-6789</t>
  </si>
  <si>
    <t>性別</t>
  </si>
  <si>
    <t>メールアドレス</t>
  </si>
  <si>
    <t>①性別・関中体理事・提案者・宿泊希望・昼食希望の欄には必ず○印をつけてください。</t>
  </si>
  <si>
    <t>②各都県中体連の一括申込とし、個人の申込は受け付けません。</t>
  </si>
  <si>
    <t>金融機関</t>
  </si>
  <si>
    <t>口座番号</t>
  </si>
  <si>
    <t>口座名義</t>
  </si>
  <si>
    <t>②大会参加費・宿泊費・昼食代等は下記の口座に振り込んでください。</t>
  </si>
  <si>
    <t>喫
煙</t>
  </si>
  <si>
    <t>弁
当
希
望</t>
  </si>
  <si>
    <t>分
科
会</t>
  </si>
  <si>
    <t>合　計　②</t>
  </si>
  <si>
    <t>総合計（①＋②）</t>
  </si>
  <si>
    <t>申込
責任者</t>
  </si>
  <si>
    <t>氏名</t>
  </si>
  <si>
    <t>氏　名</t>
  </si>
  <si>
    <t>通
し
番
号</t>
  </si>
  <si>
    <t>性別</t>
  </si>
  <si>
    <t>合　　　　　　　　　計</t>
  </si>
  <si>
    <t>来場方法</t>
  </si>
  <si>
    <t>車</t>
  </si>
  <si>
    <t>電車等</t>
  </si>
  <si>
    <t>運転者
　に○</t>
  </si>
  <si>
    <t>５００円</t>
  </si>
  <si>
    <t>保険代（５００円）</t>
  </si>
  <si>
    <t>運転者
　に〇</t>
  </si>
  <si>
    <t>被表彰者
関東中体連役員</t>
  </si>
  <si>
    <r>
      <t xml:space="preserve">関東中体連役職名
</t>
    </r>
    <r>
      <rPr>
        <sz val="9"/>
        <rFont val="ＭＳ Ｐゴシック"/>
        <family val="3"/>
      </rPr>
      <t>被表彰者は在任中の役職名</t>
    </r>
  </si>
  <si>
    <t>（5）</t>
  </si>
  <si>
    <t>※中体連役員，被表彰者のみ</t>
  </si>
  <si>
    <t>※一般参加者</t>
  </si>
  <si>
    <t>氏　           　　名</t>
  </si>
  <si>
    <t>保険</t>
  </si>
  <si>
    <t>7,000円</t>
  </si>
  <si>
    <t>（3）</t>
  </si>
  <si>
    <t>（4）</t>
  </si>
  <si>
    <t>→</t>
  </si>
  <si>
    <t>例</t>
  </si>
  <si>
    <t>○</t>
  </si>
  <si>
    <r>
      <t xml:space="preserve">喫煙
希望
</t>
    </r>
    <r>
      <rPr>
        <sz val="6"/>
        <rFont val="ＭＳ Ｐゴシック"/>
        <family val="3"/>
      </rPr>
      <t>２つに
○をする</t>
    </r>
  </si>
  <si>
    <t>役職</t>
  </si>
  <si>
    <t>校長
主幹教諭
教諭
指導主事　等</t>
  </si>
  <si>
    <t>教諭</t>
  </si>
  <si>
    <t>令和３年度　第６６回関東中学校保健体育研究協議会神奈川大会参加申込書</t>
  </si>
  <si>
    <t>姓と名の間は全角スペース。それ以外にスペースは入れない。
良い例）→　神奈川　太郎
悪い例）→　神　奈　川　太　郎　</t>
  </si>
  <si>
    <t>045-324-4405</t>
  </si>
  <si>
    <t>14日</t>
  </si>
  <si>
    <t>　</t>
  </si>
  <si>
    <r>
      <t>宿泊費　アイホテル橋本（朝食有</t>
    </r>
    <r>
      <rPr>
        <sz val="9"/>
        <rFont val="ＭＳ Ｐゴシック"/>
        <family val="3"/>
      </rPr>
      <t>）</t>
    </r>
  </si>
  <si>
    <t>アイホテル橋本</t>
  </si>
  <si>
    <t>※運営要項の分科会名簿に記載しますので、正式名称でお願いします。
良い例）神奈川市立神奈川中学校
悪い例）神奈川中</t>
  </si>
  <si>
    <t>（2）</t>
  </si>
  <si>
    <t>7,300円</t>
  </si>
  <si>
    <t>橋本パークホテル</t>
  </si>
  <si>
    <t>東横INN京王線橋本駅北口</t>
  </si>
  <si>
    <t>6,800円</t>
  </si>
  <si>
    <r>
      <t>宿泊費　東横INN京王線橋本駅北口</t>
    </r>
    <r>
      <rPr>
        <sz val="9"/>
        <rFont val="ＭＳ Ｐゴシック"/>
        <family val="3"/>
      </rPr>
      <t>（朝食有）</t>
    </r>
  </si>
  <si>
    <r>
      <t>宿泊費　橋本パークホテル</t>
    </r>
    <r>
      <rPr>
        <sz val="9"/>
        <rFont val="ＭＳ Ｐゴシック"/>
        <family val="3"/>
      </rPr>
      <t>（朝食有）</t>
    </r>
  </si>
  <si>
    <t>14日　宿泊希望</t>
  </si>
  <si>
    <t>①申込書のデータを下記の千葉県小中学校体育連盟事務局宛にメールにて送付願います。</t>
  </si>
  <si>
    <t>kenkyu@shochutairen.com</t>
  </si>
  <si>
    <t>担当事務局　 安部　謙吾</t>
  </si>
  <si>
    <t>千葉銀行　誉田支店</t>
  </si>
  <si>
    <t>普通　3373844</t>
  </si>
  <si>
    <t>千葉　太郎</t>
  </si>
  <si>
    <t>千葉市立葛城中学校</t>
  </si>
  <si>
    <t>千教研　体育部会　代表　安部 謙吾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</si>
</sst>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51"/>
      <name val="ＭＳ Ｐゴシック"/>
      <family val="3"/>
    </font>
    <font>
      <sz val="11"/>
      <color indexed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rgb="FFFFC000"/>
      <name val="ＭＳ Ｐゴシック"/>
      <family val="3"/>
    </font>
    <font>
      <sz val="11"/>
      <color rgb="FF66FF66"/>
      <name val="ＭＳ Ｐゴシック"/>
      <family val="3"/>
    </font>
    <font>
      <sz val="10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8" xfId="0" applyFill="1" applyBorder="1" applyAlignment="1">
      <alignment horizontal="center" vertical="distributed"/>
    </xf>
    <xf numFmtId="0" fontId="0" fillId="0" borderId="0" xfId="0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23" xfId="0" applyFill="1" applyBorder="1" applyAlignment="1">
      <alignment horizontal="center" vertical="distributed"/>
    </xf>
    <xf numFmtId="0" fontId="0" fillId="0" borderId="23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4" fillId="0" borderId="39" xfId="0" applyFont="1" applyFill="1" applyBorder="1" applyAlignment="1">
      <alignment vertical="center" textRotation="255" wrapText="1"/>
    </xf>
    <xf numFmtId="0" fontId="22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vertical="top"/>
    </xf>
    <xf numFmtId="0" fontId="23" fillId="0" borderId="1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43" applyFont="1" applyFill="1" applyAlignment="1" applyProtection="1">
      <alignment vertical="center"/>
      <protection/>
    </xf>
    <xf numFmtId="0" fontId="0" fillId="24" borderId="45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 textRotation="255"/>
    </xf>
    <xf numFmtId="0" fontId="23" fillId="24" borderId="45" xfId="0" applyFont="1" applyFill="1" applyBorder="1" applyAlignment="1">
      <alignment horizontal="center" vertical="center" textRotation="255"/>
    </xf>
    <xf numFmtId="0" fontId="23" fillId="24" borderId="45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 shrinkToFit="1"/>
    </xf>
    <xf numFmtId="0" fontId="23" fillId="24" borderId="45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6" fillId="0" borderId="0" xfId="43" applyFill="1" applyAlignment="1" applyProtection="1">
      <alignment vertical="center"/>
      <protection/>
    </xf>
    <xf numFmtId="0" fontId="22" fillId="0" borderId="4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39" xfId="0" applyFont="1" applyFill="1" applyBorder="1" applyAlignment="1">
      <alignment horizontal="distributed" vertical="center" wrapText="1"/>
    </xf>
    <xf numFmtId="0" fontId="23" fillId="0" borderId="45" xfId="0" applyFont="1" applyFill="1" applyBorder="1" applyAlignment="1">
      <alignment horizontal="distributed" vertical="center" wrapText="1"/>
    </xf>
    <xf numFmtId="0" fontId="23" fillId="0" borderId="17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9" xfId="0" applyFont="1" applyFill="1" applyBorder="1" applyAlignment="1">
      <alignment horizontal="center" vertical="center" textRotation="255"/>
    </xf>
    <xf numFmtId="0" fontId="23" fillId="0" borderId="45" xfId="0" applyFont="1" applyFill="1" applyBorder="1" applyAlignment="1">
      <alignment horizontal="center" vertical="center" textRotation="255"/>
    </xf>
    <xf numFmtId="0" fontId="23" fillId="0" borderId="17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22" fillId="0" borderId="39" xfId="0" applyFont="1" applyFill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9" xfId="0" applyFill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 textRotation="255" wrapText="1"/>
    </xf>
    <xf numFmtId="0" fontId="21" fillId="0" borderId="58" xfId="0" applyFont="1" applyFill="1" applyBorder="1" applyAlignment="1">
      <alignment horizontal="center" vertical="center" textRotation="255"/>
    </xf>
    <xf numFmtId="0" fontId="21" fillId="0" borderId="42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 horizontal="center" vertical="center" textRotation="255"/>
    </xf>
    <xf numFmtId="0" fontId="21" fillId="0" borderId="20" xfId="0" applyFont="1" applyFill="1" applyBorder="1" applyAlignment="1">
      <alignment horizontal="center" vertical="center" textRotation="255"/>
    </xf>
    <xf numFmtId="0" fontId="21" fillId="0" borderId="5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distributed"/>
    </xf>
    <xf numFmtId="0" fontId="24" fillId="0" borderId="38" xfId="0" applyFont="1" applyFill="1" applyBorder="1" applyAlignment="1">
      <alignment horizontal="center" vertical="distributed"/>
    </xf>
    <xf numFmtId="0" fontId="22" fillId="0" borderId="58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shrinkToFit="1"/>
    </xf>
    <xf numFmtId="0" fontId="23" fillId="24" borderId="49" xfId="0" applyFont="1" applyFill="1" applyBorder="1" applyAlignment="1">
      <alignment horizontal="center" vertical="center" shrinkToFit="1"/>
    </xf>
    <xf numFmtId="0" fontId="23" fillId="24" borderId="38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38</xdr:row>
      <xdr:rowOff>209550</xdr:rowOff>
    </xdr:from>
    <xdr:to>
      <xdr:col>14</xdr:col>
      <xdr:colOff>0</xdr:colOff>
      <xdr:row>38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5619750" y="83534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86300" y="83534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39</xdr:row>
      <xdr:rowOff>0</xdr:rowOff>
    </xdr:from>
    <xdr:to>
      <xdr:col>5</xdr:col>
      <xdr:colOff>38100</xdr:colOff>
      <xdr:row>39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2876550" y="8353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39</xdr:row>
      <xdr:rowOff>0</xdr:rowOff>
    </xdr:from>
    <xdr:to>
      <xdr:col>11</xdr:col>
      <xdr:colOff>38100</xdr:colOff>
      <xdr:row>39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6591300" y="8353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7000875" y="83534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38100</xdr:colOff>
      <xdr:row>39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7972425" y="8353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229600" y="8353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8639175" y="8353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39</xdr:row>
      <xdr:rowOff>0</xdr:rowOff>
    </xdr:from>
    <xdr:to>
      <xdr:col>17</xdr:col>
      <xdr:colOff>0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048750" y="8353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38100</xdr:colOff>
      <xdr:row>39</xdr:row>
      <xdr:rowOff>0</xdr:rowOff>
    </xdr:to>
    <xdr:sp>
      <xdr:nvSpPr>
        <xdr:cNvPr id="10" name="Line 9"/>
        <xdr:cNvSpPr>
          <a:spLocks/>
        </xdr:cNvSpPr>
      </xdr:nvSpPr>
      <xdr:spPr>
        <a:xfrm flipV="1">
          <a:off x="9610725" y="835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kyu@shochutaire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7"/>
  <sheetViews>
    <sheetView tabSelected="1" view="pageBreakPreview" zoomScaleSheetLayoutView="100" zoomScalePageLayoutView="0" workbookViewId="0" topLeftCell="A55">
      <selection activeCell="M81" sqref="M81"/>
    </sheetView>
  </sheetViews>
  <sheetFormatPr defaultColWidth="9.00390625" defaultRowHeight="13.5"/>
  <cols>
    <col min="1" max="2" width="4.375" style="13" customWidth="1"/>
    <col min="3" max="3" width="22.00390625" style="13" customWidth="1"/>
    <col min="4" max="5" width="3.625" style="13" customWidth="1"/>
    <col min="6" max="6" width="23.50390625" style="13" customWidth="1"/>
    <col min="7" max="7" width="8.75390625" style="13" customWidth="1"/>
    <col min="8" max="8" width="3.50390625" style="13" customWidth="1"/>
    <col min="9" max="9" width="5.75390625" style="13" customWidth="1"/>
    <col min="10" max="10" width="3.625" style="13" customWidth="1"/>
    <col min="11" max="16" width="5.375" style="13" customWidth="1"/>
    <col min="17" max="17" width="10.75390625" style="13" customWidth="1"/>
    <col min="18" max="19" width="5.375" style="13" customWidth="1"/>
    <col min="20" max="20" width="3.125" style="13" customWidth="1"/>
    <col min="21" max="21" width="5.125" style="13" customWidth="1"/>
    <col min="22" max="22" width="4.375" style="13" customWidth="1"/>
    <col min="23" max="23" width="9.375" style="13" customWidth="1"/>
    <col min="24" max="24" width="11.375" style="13" customWidth="1"/>
    <col min="25" max="25" width="16.125" style="13" customWidth="1"/>
    <col min="26" max="16384" width="9.00390625" style="13" customWidth="1"/>
  </cols>
  <sheetData>
    <row r="1" spans="1:19" ht="24" customHeight="1" thickBot="1">
      <c r="A1" s="118" t="s">
        <v>20</v>
      </c>
      <c r="B1" s="119"/>
      <c r="C1" s="120" t="s">
        <v>73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36" t="s">
        <v>19</v>
      </c>
      <c r="P1" s="137"/>
      <c r="Q1" s="76"/>
      <c r="S1" s="39"/>
    </row>
    <row r="2" ht="9.75" customHeight="1" thickBot="1"/>
    <row r="3" spans="1:19" ht="18.75" customHeight="1" thickBot="1">
      <c r="A3" s="171" t="s">
        <v>43</v>
      </c>
      <c r="B3" s="172"/>
      <c r="C3" s="175" t="s">
        <v>45</v>
      </c>
      <c r="D3" s="126"/>
      <c r="E3" s="148"/>
      <c r="F3" s="125" t="s">
        <v>0</v>
      </c>
      <c r="G3" s="149"/>
      <c r="H3" s="125" t="s">
        <v>1</v>
      </c>
      <c r="I3" s="129"/>
      <c r="J3" s="129"/>
      <c r="K3" s="129"/>
      <c r="L3" s="146"/>
      <c r="M3" s="146"/>
      <c r="N3" s="146"/>
      <c r="O3" s="125" t="s">
        <v>2</v>
      </c>
      <c r="P3" s="146"/>
      <c r="Q3" s="146"/>
      <c r="R3" s="146"/>
      <c r="S3" s="147"/>
    </row>
    <row r="4" spans="1:19" ht="19.5" customHeight="1" thickBot="1">
      <c r="A4" s="173"/>
      <c r="B4" s="174"/>
      <c r="C4" s="176"/>
      <c r="D4" s="177"/>
      <c r="E4" s="178"/>
      <c r="F4" s="156"/>
      <c r="G4" s="157"/>
      <c r="H4" s="125"/>
      <c r="I4" s="129"/>
      <c r="J4" s="129"/>
      <c r="K4" s="129"/>
      <c r="L4" s="126"/>
      <c r="M4" s="126"/>
      <c r="N4" s="126"/>
      <c r="O4" s="125"/>
      <c r="P4" s="126"/>
      <c r="Q4" s="126"/>
      <c r="R4" s="126"/>
      <c r="S4" s="148"/>
    </row>
    <row r="5" ht="6" customHeight="1" thickBot="1"/>
    <row r="6" spans="1:19" ht="18.75" customHeight="1" thickBot="1">
      <c r="A6" s="122" t="s">
        <v>40</v>
      </c>
      <c r="B6" s="122" t="s">
        <v>46</v>
      </c>
      <c r="C6" s="44" t="s">
        <v>44</v>
      </c>
      <c r="D6" s="125" t="s">
        <v>30</v>
      </c>
      <c r="E6" s="126"/>
      <c r="F6" s="48" t="s">
        <v>0</v>
      </c>
      <c r="G6" s="20" t="s">
        <v>70</v>
      </c>
      <c r="H6" s="199" t="s">
        <v>1</v>
      </c>
      <c r="I6" s="199"/>
      <c r="J6" s="200"/>
      <c r="K6" s="138" t="s">
        <v>12</v>
      </c>
      <c r="L6" s="138" t="s">
        <v>3</v>
      </c>
      <c r="M6" s="196" t="s">
        <v>88</v>
      </c>
      <c r="N6" s="217"/>
      <c r="O6" s="197"/>
      <c r="P6" s="141" t="s">
        <v>39</v>
      </c>
      <c r="Q6" s="70" t="s">
        <v>62</v>
      </c>
      <c r="R6" s="150" t="s">
        <v>49</v>
      </c>
      <c r="S6" s="151"/>
    </row>
    <row r="7" spans="1:35" ht="17.25" customHeight="1">
      <c r="A7" s="123"/>
      <c r="B7" s="123"/>
      <c r="C7" s="154" t="s">
        <v>74</v>
      </c>
      <c r="D7" s="127" t="s">
        <v>5</v>
      </c>
      <c r="E7" s="144" t="s">
        <v>6</v>
      </c>
      <c r="F7" s="154" t="s">
        <v>80</v>
      </c>
      <c r="G7" s="210" t="s">
        <v>71</v>
      </c>
      <c r="H7" s="201" t="s">
        <v>29</v>
      </c>
      <c r="I7" s="201"/>
      <c r="J7" s="202"/>
      <c r="K7" s="152"/>
      <c r="L7" s="139"/>
      <c r="M7" s="210" t="s">
        <v>83</v>
      </c>
      <c r="N7" s="134" t="s">
        <v>84</v>
      </c>
      <c r="O7" s="130" t="s">
        <v>69</v>
      </c>
      <c r="P7" s="142"/>
      <c r="Q7" s="132" t="s">
        <v>53</v>
      </c>
      <c r="R7" s="55" t="s">
        <v>50</v>
      </c>
      <c r="S7" s="58" t="s">
        <v>51</v>
      </c>
      <c r="AB7"/>
      <c r="AC7"/>
      <c r="AD7"/>
      <c r="AE7"/>
      <c r="AF7"/>
      <c r="AG7"/>
      <c r="AH7"/>
      <c r="AI7"/>
    </row>
    <row r="8" spans="1:28" ht="34.5" customHeight="1" thickBot="1">
      <c r="A8" s="124"/>
      <c r="B8" s="124"/>
      <c r="C8" s="179"/>
      <c r="D8" s="128"/>
      <c r="E8" s="145"/>
      <c r="F8" s="155"/>
      <c r="G8" s="211"/>
      <c r="H8" s="203"/>
      <c r="I8" s="203"/>
      <c r="J8" s="204"/>
      <c r="K8" s="153"/>
      <c r="L8" s="140"/>
      <c r="M8" s="211"/>
      <c r="N8" s="135"/>
      <c r="O8" s="131"/>
      <c r="P8" s="143"/>
      <c r="Q8" s="133"/>
      <c r="R8" s="56" t="s">
        <v>55</v>
      </c>
      <c r="S8" s="57"/>
      <c r="U8"/>
      <c r="V8"/>
      <c r="W8"/>
      <c r="X8"/>
      <c r="Y8"/>
      <c r="Z8"/>
      <c r="AA8"/>
      <c r="AB8"/>
    </row>
    <row r="9" spans="1:28" ht="14.25" customHeight="1" thickBot="1">
      <c r="A9" s="183" t="s">
        <v>67</v>
      </c>
      <c r="B9" s="184"/>
      <c r="C9" s="79" t="s">
        <v>94</v>
      </c>
      <c r="D9" s="80" t="s">
        <v>68</v>
      </c>
      <c r="E9" s="81"/>
      <c r="F9" s="85" t="s">
        <v>95</v>
      </c>
      <c r="G9" s="85" t="s">
        <v>72</v>
      </c>
      <c r="H9" s="205" t="s">
        <v>75</v>
      </c>
      <c r="I9" s="206"/>
      <c r="J9" s="207"/>
      <c r="K9" s="82"/>
      <c r="L9" s="83" t="s">
        <v>68</v>
      </c>
      <c r="M9" s="83"/>
      <c r="N9" s="84" t="s">
        <v>68</v>
      </c>
      <c r="O9" s="85" t="s">
        <v>68</v>
      </c>
      <c r="P9" s="84" t="s">
        <v>68</v>
      </c>
      <c r="Q9" s="86" t="s">
        <v>68</v>
      </c>
      <c r="R9" s="87" t="s">
        <v>68</v>
      </c>
      <c r="S9" s="88"/>
      <c r="U9"/>
      <c r="V9"/>
      <c r="W9"/>
      <c r="X9"/>
      <c r="Y9"/>
      <c r="Z9"/>
      <c r="AA9"/>
      <c r="AB9"/>
    </row>
    <row r="10" spans="1:28" ht="16.5" customHeight="1">
      <c r="A10" s="180" t="s">
        <v>13</v>
      </c>
      <c r="B10" s="72">
        <v>1</v>
      </c>
      <c r="C10" s="89"/>
      <c r="D10" s="89"/>
      <c r="E10" s="89"/>
      <c r="F10" s="90"/>
      <c r="G10" s="99"/>
      <c r="H10" s="208"/>
      <c r="I10" s="208"/>
      <c r="J10" s="209"/>
      <c r="K10" s="89"/>
      <c r="L10" s="89"/>
      <c r="M10" s="89"/>
      <c r="N10" s="89"/>
      <c r="O10" s="89" t="s">
        <v>77</v>
      </c>
      <c r="P10" s="89"/>
      <c r="Q10" s="89"/>
      <c r="R10" s="89"/>
      <c r="S10" s="89"/>
      <c r="U10" s="12"/>
      <c r="V10"/>
      <c r="W10"/>
      <c r="X10"/>
      <c r="Y10"/>
      <c r="Z10"/>
      <c r="AA10"/>
      <c r="AB10"/>
    </row>
    <row r="11" spans="1:28" ht="16.5" customHeight="1">
      <c r="A11" s="181"/>
      <c r="B11" s="9">
        <v>2</v>
      </c>
      <c r="C11" s="91"/>
      <c r="D11" s="91"/>
      <c r="E11" s="91"/>
      <c r="F11" s="91"/>
      <c r="G11" s="97"/>
      <c r="H11" s="185"/>
      <c r="I11" s="185"/>
      <c r="J11" s="186"/>
      <c r="K11" s="91"/>
      <c r="L11" s="91"/>
      <c r="M11" s="91"/>
      <c r="N11" s="91"/>
      <c r="O11" s="91"/>
      <c r="P11" s="91"/>
      <c r="Q11" s="91"/>
      <c r="R11" s="92"/>
      <c r="S11" s="93"/>
      <c r="U11" s="12"/>
      <c r="V11"/>
      <c r="W11"/>
      <c r="X11"/>
      <c r="Y11"/>
      <c r="Z11"/>
      <c r="AA11"/>
      <c r="AB11"/>
    </row>
    <row r="12" spans="1:19" ht="16.5" customHeight="1">
      <c r="A12" s="181"/>
      <c r="B12" s="9">
        <v>3</v>
      </c>
      <c r="C12" s="91"/>
      <c r="D12" s="91"/>
      <c r="E12" s="91"/>
      <c r="F12" s="91"/>
      <c r="G12" s="97"/>
      <c r="H12" s="185"/>
      <c r="I12" s="185"/>
      <c r="J12" s="186"/>
      <c r="K12" s="91"/>
      <c r="L12" s="91"/>
      <c r="M12" s="91"/>
      <c r="N12" s="91"/>
      <c r="O12" s="91"/>
      <c r="P12" s="91"/>
      <c r="Q12" s="91"/>
      <c r="R12" s="91"/>
      <c r="S12" s="91"/>
    </row>
    <row r="13" spans="1:28" ht="16.5" customHeight="1">
      <c r="A13" s="181"/>
      <c r="B13" s="16">
        <v>4</v>
      </c>
      <c r="C13" s="91"/>
      <c r="D13" s="91"/>
      <c r="E13" s="91"/>
      <c r="F13" s="91"/>
      <c r="G13" s="97"/>
      <c r="H13" s="185"/>
      <c r="I13" s="185"/>
      <c r="J13" s="186"/>
      <c r="K13" s="91"/>
      <c r="L13" s="91"/>
      <c r="M13" s="91"/>
      <c r="N13" s="91"/>
      <c r="O13" s="91"/>
      <c r="P13" s="91" t="s">
        <v>77</v>
      </c>
      <c r="Q13" s="91"/>
      <c r="R13" s="91"/>
      <c r="S13" s="91"/>
      <c r="U13" s="43"/>
      <c r="V13" s="46"/>
      <c r="W13" s="6"/>
      <c r="X13" s="6"/>
      <c r="Y13" s="6"/>
      <c r="Z13" s="6"/>
      <c r="AA13" s="6"/>
      <c r="AB13" s="6"/>
    </row>
    <row r="14" spans="1:28" ht="16.5" customHeight="1">
      <c r="A14" s="181"/>
      <c r="B14" s="73">
        <v>5</v>
      </c>
      <c r="C14" s="91"/>
      <c r="D14" s="91"/>
      <c r="E14" s="91"/>
      <c r="F14" s="91"/>
      <c r="G14" s="97"/>
      <c r="H14" s="185"/>
      <c r="I14" s="185"/>
      <c r="J14" s="186"/>
      <c r="K14" s="91"/>
      <c r="L14" s="91"/>
      <c r="M14" s="91"/>
      <c r="N14" s="91"/>
      <c r="O14" s="91"/>
      <c r="P14" s="91"/>
      <c r="Q14" s="91"/>
      <c r="R14" s="93"/>
      <c r="S14" s="91"/>
      <c r="U14"/>
      <c r="V14" s="47"/>
      <c r="W14" s="6"/>
      <c r="X14" s="6"/>
      <c r="Y14" s="6"/>
      <c r="Z14" s="6"/>
      <c r="AA14" s="6"/>
      <c r="AB14" s="6"/>
    </row>
    <row r="15" spans="1:28" ht="16.5" customHeight="1" thickBot="1">
      <c r="A15" s="182"/>
      <c r="B15" s="5">
        <v>6</v>
      </c>
      <c r="C15" s="94"/>
      <c r="D15" s="94"/>
      <c r="E15" s="94"/>
      <c r="F15" s="94"/>
      <c r="G15" s="100"/>
      <c r="H15" s="212"/>
      <c r="I15" s="212"/>
      <c r="J15" s="213"/>
      <c r="K15" s="94"/>
      <c r="L15" s="94"/>
      <c r="M15" s="94"/>
      <c r="N15" s="94"/>
      <c r="O15" s="94"/>
      <c r="P15" s="94"/>
      <c r="Q15" s="94"/>
      <c r="R15" s="94"/>
      <c r="S15" s="92"/>
      <c r="U15" s="12"/>
      <c r="V15" s="46"/>
      <c r="W15"/>
      <c r="Y15"/>
      <c r="Z15"/>
      <c r="AA15"/>
      <c r="AB15"/>
    </row>
    <row r="16" spans="1:28" ht="16.5" customHeight="1">
      <c r="A16" s="180" t="s">
        <v>14</v>
      </c>
      <c r="B16" s="72">
        <v>1</v>
      </c>
      <c r="C16" s="89"/>
      <c r="D16" s="89"/>
      <c r="E16" s="89"/>
      <c r="F16" s="89"/>
      <c r="G16" s="99"/>
      <c r="H16" s="208"/>
      <c r="I16" s="208"/>
      <c r="J16" s="209"/>
      <c r="K16" s="89"/>
      <c r="L16" s="89"/>
      <c r="M16" s="89"/>
      <c r="N16" s="89"/>
      <c r="O16" s="89"/>
      <c r="P16" s="89"/>
      <c r="Q16" s="89"/>
      <c r="R16" s="89"/>
      <c r="S16" s="90"/>
      <c r="U16"/>
      <c r="V16" s="11"/>
      <c r="W16" s="6"/>
      <c r="X16" s="11"/>
      <c r="Y16" s="11"/>
      <c r="Z16" s="11"/>
      <c r="AA16" s="11"/>
      <c r="AB16" s="11"/>
    </row>
    <row r="17" spans="1:28" ht="16.5" customHeight="1">
      <c r="A17" s="181"/>
      <c r="B17" s="9">
        <v>2</v>
      </c>
      <c r="C17" s="91"/>
      <c r="D17" s="91"/>
      <c r="E17" s="91"/>
      <c r="F17" s="91"/>
      <c r="G17" s="97"/>
      <c r="H17" s="185"/>
      <c r="I17" s="185"/>
      <c r="J17" s="186"/>
      <c r="K17" s="91"/>
      <c r="L17" s="91"/>
      <c r="M17" s="91" t="s">
        <v>77</v>
      </c>
      <c r="N17" s="91"/>
      <c r="O17" s="91"/>
      <c r="P17" s="91"/>
      <c r="Q17" s="91"/>
      <c r="R17" s="92"/>
      <c r="S17" s="91"/>
      <c r="U17"/>
      <c r="V17" s="59"/>
      <c r="W17" s="59"/>
      <c r="X17" s="60"/>
      <c r="Y17" s="61"/>
      <c r="Z17" s="11"/>
      <c r="AA17" s="6"/>
      <c r="AB17" s="6"/>
    </row>
    <row r="18" spans="1:28" ht="16.5" customHeight="1">
      <c r="A18" s="181"/>
      <c r="B18" s="9">
        <v>3</v>
      </c>
      <c r="C18" s="91"/>
      <c r="D18" s="91"/>
      <c r="E18" s="91"/>
      <c r="F18" s="91"/>
      <c r="G18" s="97"/>
      <c r="H18" s="185"/>
      <c r="I18" s="185"/>
      <c r="J18" s="186"/>
      <c r="K18" s="91"/>
      <c r="L18" s="91"/>
      <c r="M18" s="91"/>
      <c r="N18" s="91" t="s">
        <v>77</v>
      </c>
      <c r="O18" s="91"/>
      <c r="P18" s="91"/>
      <c r="Q18" s="91"/>
      <c r="R18" s="92"/>
      <c r="S18" s="93"/>
      <c r="U18" s="12"/>
      <c r="V18" s="62"/>
      <c r="W18" s="62"/>
      <c r="X18" s="63"/>
      <c r="Y18" s="64"/>
      <c r="Z18" s="11"/>
      <c r="AA18" s="6"/>
      <c r="AB18" s="6"/>
    </row>
    <row r="19" spans="1:28" ht="16.5" customHeight="1">
      <c r="A19" s="181"/>
      <c r="B19" s="16">
        <v>4</v>
      </c>
      <c r="C19" s="91"/>
      <c r="D19" s="91"/>
      <c r="E19" s="91"/>
      <c r="F19" s="91"/>
      <c r="G19" s="97"/>
      <c r="H19" s="185"/>
      <c r="I19" s="185"/>
      <c r="J19" s="186"/>
      <c r="K19" s="91"/>
      <c r="L19" s="91"/>
      <c r="M19" s="91"/>
      <c r="N19" s="91"/>
      <c r="O19" s="91"/>
      <c r="P19" s="91"/>
      <c r="Q19" s="91"/>
      <c r="R19" s="91"/>
      <c r="S19" s="91"/>
      <c r="U19" s="12"/>
      <c r="V19" s="62"/>
      <c r="W19" s="62"/>
      <c r="X19" s="64"/>
      <c r="Y19" s="64"/>
      <c r="Z19" s="11"/>
      <c r="AA19" s="6"/>
      <c r="AB19" s="6"/>
    </row>
    <row r="20" spans="1:28" ht="16.5" customHeight="1">
      <c r="A20" s="181"/>
      <c r="B20" s="73">
        <v>5</v>
      </c>
      <c r="C20" s="91"/>
      <c r="D20" s="91"/>
      <c r="E20" s="91"/>
      <c r="F20" s="91"/>
      <c r="G20" s="97"/>
      <c r="H20" s="185"/>
      <c r="I20" s="185"/>
      <c r="J20" s="186"/>
      <c r="K20" s="91"/>
      <c r="L20" s="91"/>
      <c r="M20" s="91"/>
      <c r="N20" s="91"/>
      <c r="O20" s="91"/>
      <c r="P20" s="91"/>
      <c r="Q20" s="91"/>
      <c r="R20" s="91"/>
      <c r="S20" s="93"/>
      <c r="U20"/>
      <c r="V20" s="62"/>
      <c r="W20" s="62"/>
      <c r="X20" s="64"/>
      <c r="Y20" s="64"/>
      <c r="Z20" s="11"/>
      <c r="AA20" s="6"/>
      <c r="AB20" s="6"/>
    </row>
    <row r="21" spans="1:28" ht="16.5" customHeight="1" thickBot="1">
      <c r="A21" s="182"/>
      <c r="B21" s="5">
        <v>6</v>
      </c>
      <c r="C21" s="94"/>
      <c r="D21" s="94"/>
      <c r="E21" s="94"/>
      <c r="F21" s="94"/>
      <c r="G21" s="100"/>
      <c r="H21" s="212"/>
      <c r="I21" s="212"/>
      <c r="J21" s="213"/>
      <c r="K21" s="94"/>
      <c r="L21" s="94"/>
      <c r="M21" s="94"/>
      <c r="N21" s="94"/>
      <c r="O21" s="94"/>
      <c r="P21" s="94"/>
      <c r="Q21" s="94"/>
      <c r="R21" s="95"/>
      <c r="S21" s="94"/>
      <c r="U21"/>
      <c r="V21" s="65"/>
      <c r="W21" s="2"/>
      <c r="X21" s="2"/>
      <c r="Y21" s="2"/>
      <c r="Z21" s="1"/>
      <c r="AA21" s="1"/>
      <c r="AB21" s="1"/>
    </row>
    <row r="22" spans="1:28" ht="16.5" customHeight="1">
      <c r="A22" s="180" t="s">
        <v>15</v>
      </c>
      <c r="B22" s="72">
        <v>1</v>
      </c>
      <c r="C22" s="89"/>
      <c r="D22" s="89"/>
      <c r="E22" s="89"/>
      <c r="F22" s="89"/>
      <c r="G22" s="99"/>
      <c r="H22" s="208"/>
      <c r="I22" s="208"/>
      <c r="J22" s="209"/>
      <c r="K22" s="89"/>
      <c r="L22" s="89"/>
      <c r="M22" s="89"/>
      <c r="N22" s="89"/>
      <c r="O22" s="89"/>
      <c r="P22" s="89"/>
      <c r="Q22" s="89"/>
      <c r="R22" s="89"/>
      <c r="S22" s="90"/>
      <c r="U22"/>
      <c r="V22" s="65"/>
      <c r="W22" s="2"/>
      <c r="X22" s="2"/>
      <c r="Y22" s="2"/>
      <c r="Z22" s="1"/>
      <c r="AA22" s="1"/>
      <c r="AB22" s="1"/>
    </row>
    <row r="23" spans="1:28" ht="16.5" customHeight="1">
      <c r="A23" s="181"/>
      <c r="B23" s="9">
        <v>2</v>
      </c>
      <c r="C23" s="91"/>
      <c r="D23" s="91"/>
      <c r="E23" s="91"/>
      <c r="F23" s="91"/>
      <c r="G23" s="97"/>
      <c r="H23" s="185"/>
      <c r="I23" s="185"/>
      <c r="J23" s="186"/>
      <c r="K23" s="91"/>
      <c r="L23" s="91"/>
      <c r="M23" s="91"/>
      <c r="N23" s="91"/>
      <c r="O23" s="91"/>
      <c r="P23" s="91"/>
      <c r="Q23" s="91"/>
      <c r="R23" s="91"/>
      <c r="S23" s="91"/>
      <c r="U23"/>
      <c r="V23" s="65"/>
      <c r="W23" s="2"/>
      <c r="X23" s="2"/>
      <c r="Y23" s="2"/>
      <c r="Z23" s="11"/>
      <c r="AA23" s="11"/>
      <c r="AB23" s="11"/>
    </row>
    <row r="24" spans="1:28" ht="16.5" customHeight="1">
      <c r="A24" s="181"/>
      <c r="B24" s="9">
        <v>3</v>
      </c>
      <c r="C24" s="92"/>
      <c r="D24" s="92"/>
      <c r="E24" s="92"/>
      <c r="F24" s="92"/>
      <c r="G24" s="97"/>
      <c r="H24" s="185"/>
      <c r="I24" s="185"/>
      <c r="J24" s="186"/>
      <c r="K24" s="92"/>
      <c r="L24" s="92"/>
      <c r="M24" s="92"/>
      <c r="N24" s="92"/>
      <c r="O24" s="92"/>
      <c r="P24" s="92"/>
      <c r="Q24" s="92"/>
      <c r="R24" s="92"/>
      <c r="S24" s="93"/>
      <c r="U24"/>
      <c r="V24" s="65"/>
      <c r="W24" s="2"/>
      <c r="X24" s="2"/>
      <c r="Y24" s="2"/>
      <c r="Z24" s="1"/>
      <c r="AA24" s="1"/>
      <c r="AB24" s="1"/>
    </row>
    <row r="25" spans="1:26" ht="16.5" customHeight="1">
      <c r="A25" s="181"/>
      <c r="B25" s="16">
        <v>4</v>
      </c>
      <c r="C25" s="91"/>
      <c r="D25" s="91"/>
      <c r="E25" s="91"/>
      <c r="F25" s="91"/>
      <c r="G25" s="97"/>
      <c r="H25" s="185"/>
      <c r="I25" s="185"/>
      <c r="J25" s="186"/>
      <c r="K25" s="91"/>
      <c r="L25" s="91"/>
      <c r="M25" s="91"/>
      <c r="N25" s="91"/>
      <c r="O25" s="91"/>
      <c r="P25" s="91"/>
      <c r="Q25" s="91"/>
      <c r="R25" s="91"/>
      <c r="S25" s="96"/>
      <c r="V25" s="65"/>
      <c r="W25" s="2"/>
      <c r="X25" s="2"/>
      <c r="Y25" s="2"/>
      <c r="Z25" s="21"/>
    </row>
    <row r="26" spans="1:26" ht="16.5" customHeight="1">
      <c r="A26" s="181"/>
      <c r="B26" s="73">
        <v>5</v>
      </c>
      <c r="C26" s="91"/>
      <c r="D26" s="91"/>
      <c r="E26" s="91"/>
      <c r="F26" s="91"/>
      <c r="G26" s="97"/>
      <c r="H26" s="185"/>
      <c r="I26" s="185"/>
      <c r="J26" s="186"/>
      <c r="K26" s="91"/>
      <c r="L26" s="91"/>
      <c r="M26" s="91"/>
      <c r="N26" s="91"/>
      <c r="O26" s="91"/>
      <c r="P26" s="91"/>
      <c r="Q26" s="91"/>
      <c r="R26" s="91"/>
      <c r="S26" s="91"/>
      <c r="V26" s="65"/>
      <c r="W26" s="2"/>
      <c r="X26" s="2"/>
      <c r="Y26" s="2"/>
      <c r="Z26" s="21"/>
    </row>
    <row r="27" spans="1:26" ht="16.5" customHeight="1" thickBot="1">
      <c r="A27" s="182"/>
      <c r="B27" s="5">
        <v>6</v>
      </c>
      <c r="C27" s="94"/>
      <c r="D27" s="94"/>
      <c r="E27" s="94"/>
      <c r="F27" s="94"/>
      <c r="G27" s="100"/>
      <c r="H27" s="212"/>
      <c r="I27" s="212"/>
      <c r="J27" s="213"/>
      <c r="K27" s="94"/>
      <c r="L27" s="94"/>
      <c r="M27" s="94"/>
      <c r="N27" s="94"/>
      <c r="O27" s="94"/>
      <c r="P27" s="94"/>
      <c r="Q27" s="94"/>
      <c r="R27" s="94"/>
      <c r="S27" s="92"/>
      <c r="V27" s="65"/>
      <c r="W27" s="66"/>
      <c r="X27" s="2"/>
      <c r="Y27" s="2"/>
      <c r="Z27" s="21"/>
    </row>
    <row r="28" spans="1:26" ht="16.5" customHeight="1">
      <c r="A28" s="180" t="s">
        <v>16</v>
      </c>
      <c r="B28" s="71">
        <v>1</v>
      </c>
      <c r="C28" s="91"/>
      <c r="D28" s="91"/>
      <c r="E28" s="91"/>
      <c r="F28" s="97"/>
      <c r="G28" s="99"/>
      <c r="H28" s="208"/>
      <c r="I28" s="208"/>
      <c r="J28" s="209"/>
      <c r="K28" s="91"/>
      <c r="L28" s="91"/>
      <c r="M28" s="91"/>
      <c r="N28" s="91"/>
      <c r="O28" s="91"/>
      <c r="P28" s="91"/>
      <c r="Q28" s="91"/>
      <c r="R28" s="92"/>
      <c r="S28" s="91"/>
      <c r="V28" s="65"/>
      <c r="W28" s="66"/>
      <c r="X28" s="2"/>
      <c r="Y28" s="2"/>
      <c r="Z28" s="21"/>
    </row>
    <row r="29" spans="1:26" ht="16.5" customHeight="1">
      <c r="A29" s="181"/>
      <c r="B29" s="8">
        <v>2</v>
      </c>
      <c r="C29" s="91"/>
      <c r="D29" s="91"/>
      <c r="E29" s="91"/>
      <c r="F29" s="97"/>
      <c r="G29" s="97"/>
      <c r="H29" s="185"/>
      <c r="I29" s="185"/>
      <c r="J29" s="186"/>
      <c r="K29" s="91"/>
      <c r="L29" s="91"/>
      <c r="M29" s="91"/>
      <c r="N29" s="91"/>
      <c r="O29" s="91"/>
      <c r="P29" s="91"/>
      <c r="Q29" s="91"/>
      <c r="R29" s="91"/>
      <c r="S29" s="91"/>
      <c r="V29" s="65"/>
      <c r="W29" s="67"/>
      <c r="X29" s="67"/>
      <c r="Y29" s="67"/>
      <c r="Z29" s="21"/>
    </row>
    <row r="30" spans="1:26" ht="16.5" customHeight="1">
      <c r="A30" s="181"/>
      <c r="B30" s="8">
        <v>3</v>
      </c>
      <c r="C30" s="91"/>
      <c r="D30" s="91"/>
      <c r="E30" s="91"/>
      <c r="F30" s="97"/>
      <c r="G30" s="97"/>
      <c r="H30" s="185"/>
      <c r="I30" s="185"/>
      <c r="J30" s="186"/>
      <c r="K30" s="91"/>
      <c r="L30" s="91"/>
      <c r="M30" s="91"/>
      <c r="N30" s="91"/>
      <c r="O30" s="91"/>
      <c r="P30" s="91"/>
      <c r="Q30" s="91"/>
      <c r="R30" s="91"/>
      <c r="S30" s="91"/>
      <c r="V30" s="65"/>
      <c r="W30" s="67"/>
      <c r="X30" s="67"/>
      <c r="Y30" s="67"/>
      <c r="Z30" s="21"/>
    </row>
    <row r="31" spans="1:26" ht="16.5" customHeight="1">
      <c r="A31" s="181"/>
      <c r="B31" s="9">
        <v>4</v>
      </c>
      <c r="C31" s="92"/>
      <c r="D31" s="92"/>
      <c r="E31" s="92"/>
      <c r="F31" s="92"/>
      <c r="G31" s="97"/>
      <c r="H31" s="185"/>
      <c r="I31" s="185"/>
      <c r="J31" s="186"/>
      <c r="K31" s="92"/>
      <c r="L31" s="92"/>
      <c r="M31" s="92"/>
      <c r="N31" s="92"/>
      <c r="O31" s="92"/>
      <c r="P31" s="92"/>
      <c r="Q31" s="92"/>
      <c r="R31" s="92"/>
      <c r="S31" s="92"/>
      <c r="V31" s="65"/>
      <c r="W31" s="67"/>
      <c r="X31" s="67"/>
      <c r="Y31" s="67"/>
      <c r="Z31" s="21"/>
    </row>
    <row r="32" spans="1:26" ht="16.5" customHeight="1">
      <c r="A32" s="181"/>
      <c r="B32" s="73">
        <v>5</v>
      </c>
      <c r="C32" s="91"/>
      <c r="D32" s="91"/>
      <c r="E32" s="91"/>
      <c r="F32" s="91"/>
      <c r="G32" s="97"/>
      <c r="H32" s="185"/>
      <c r="I32" s="185"/>
      <c r="J32" s="186"/>
      <c r="K32" s="91"/>
      <c r="L32" s="91"/>
      <c r="M32" s="91"/>
      <c r="N32" s="91"/>
      <c r="O32" s="91"/>
      <c r="P32" s="91"/>
      <c r="Q32" s="91"/>
      <c r="R32" s="92"/>
      <c r="S32" s="91"/>
      <c r="V32" s="65"/>
      <c r="W32" s="67"/>
      <c r="X32" s="67"/>
      <c r="Y32" s="67"/>
      <c r="Z32" s="21"/>
    </row>
    <row r="33" spans="1:19" ht="16.5" customHeight="1" thickBot="1">
      <c r="A33" s="182"/>
      <c r="B33" s="5">
        <v>6</v>
      </c>
      <c r="C33" s="91"/>
      <c r="D33" s="91"/>
      <c r="E33" s="91"/>
      <c r="F33" s="91"/>
      <c r="G33" s="100"/>
      <c r="H33" s="212"/>
      <c r="I33" s="212"/>
      <c r="J33" s="213"/>
      <c r="K33" s="91"/>
      <c r="L33" s="91"/>
      <c r="M33" s="91"/>
      <c r="N33" s="91"/>
      <c r="O33" s="91"/>
      <c r="P33" s="91"/>
      <c r="Q33" s="91"/>
      <c r="R33" s="92"/>
      <c r="S33" s="93"/>
    </row>
    <row r="34" spans="1:19" ht="16.5" customHeight="1">
      <c r="A34" s="180" t="s">
        <v>17</v>
      </c>
      <c r="B34" s="71">
        <v>1</v>
      </c>
      <c r="C34" s="89"/>
      <c r="D34" s="89"/>
      <c r="E34" s="89"/>
      <c r="F34" s="89"/>
      <c r="G34" s="99"/>
      <c r="H34" s="208"/>
      <c r="I34" s="208"/>
      <c r="J34" s="209"/>
      <c r="K34" s="89"/>
      <c r="L34" s="89"/>
      <c r="M34" s="89"/>
      <c r="N34" s="89"/>
      <c r="O34" s="89"/>
      <c r="P34" s="89"/>
      <c r="Q34" s="89"/>
      <c r="R34" s="89"/>
      <c r="S34" s="90"/>
    </row>
    <row r="35" spans="1:19" ht="16.5" customHeight="1">
      <c r="A35" s="181"/>
      <c r="B35" s="8">
        <v>2</v>
      </c>
      <c r="C35" s="91"/>
      <c r="D35" s="91"/>
      <c r="E35" s="91"/>
      <c r="F35" s="91"/>
      <c r="G35" s="97"/>
      <c r="H35" s="185"/>
      <c r="I35" s="185"/>
      <c r="J35" s="186"/>
      <c r="K35" s="91"/>
      <c r="L35" s="91"/>
      <c r="M35" s="91"/>
      <c r="N35" s="91"/>
      <c r="O35" s="91"/>
      <c r="P35" s="91"/>
      <c r="Q35" s="91"/>
      <c r="R35" s="92"/>
      <c r="S35" s="96"/>
    </row>
    <row r="36" spans="1:19" ht="16.5" customHeight="1">
      <c r="A36" s="181"/>
      <c r="B36" s="8">
        <v>3</v>
      </c>
      <c r="C36" s="91"/>
      <c r="D36" s="91"/>
      <c r="E36" s="91"/>
      <c r="F36" s="91"/>
      <c r="G36" s="97"/>
      <c r="H36" s="185"/>
      <c r="I36" s="185"/>
      <c r="J36" s="186"/>
      <c r="K36" s="91"/>
      <c r="L36" s="91"/>
      <c r="M36" s="91"/>
      <c r="N36" s="91"/>
      <c r="O36" s="91"/>
      <c r="P36" s="91"/>
      <c r="Q36" s="91"/>
      <c r="R36" s="92"/>
      <c r="S36" s="91"/>
    </row>
    <row r="37" spans="1:19" ht="16.5" customHeight="1">
      <c r="A37" s="181"/>
      <c r="B37" s="8">
        <v>4</v>
      </c>
      <c r="C37" s="91"/>
      <c r="D37" s="91"/>
      <c r="E37" s="91"/>
      <c r="F37" s="91"/>
      <c r="G37" s="97"/>
      <c r="H37" s="185"/>
      <c r="I37" s="185"/>
      <c r="J37" s="186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6.5" customHeight="1">
      <c r="A38" s="181"/>
      <c r="B38" s="9">
        <v>5</v>
      </c>
      <c r="C38" s="92"/>
      <c r="D38" s="92"/>
      <c r="E38" s="92"/>
      <c r="F38" s="98"/>
      <c r="G38" s="97"/>
      <c r="H38" s="185"/>
      <c r="I38" s="185"/>
      <c r="J38" s="186"/>
      <c r="K38" s="92"/>
      <c r="L38" s="92"/>
      <c r="M38" s="92"/>
      <c r="N38" s="92"/>
      <c r="O38" s="92"/>
      <c r="P38" s="92"/>
      <c r="Q38" s="92"/>
      <c r="R38" s="92"/>
      <c r="S38" s="93"/>
    </row>
    <row r="39" spans="1:19" ht="16.5" customHeight="1" thickBot="1">
      <c r="A39" s="182"/>
      <c r="B39" s="5">
        <v>6</v>
      </c>
      <c r="C39" s="91"/>
      <c r="D39" s="91"/>
      <c r="E39" s="91"/>
      <c r="F39" s="91"/>
      <c r="G39" s="100"/>
      <c r="H39" s="212"/>
      <c r="I39" s="212"/>
      <c r="J39" s="213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6.5" customHeight="1">
      <c r="A40" s="180" t="s">
        <v>18</v>
      </c>
      <c r="B40" s="72">
        <v>1</v>
      </c>
      <c r="C40" s="89"/>
      <c r="D40" s="89"/>
      <c r="E40" s="89"/>
      <c r="F40" s="89"/>
      <c r="G40" s="99"/>
      <c r="H40" s="208"/>
      <c r="I40" s="208"/>
      <c r="J40" s="209"/>
      <c r="K40" s="89"/>
      <c r="L40" s="89"/>
      <c r="M40" s="89"/>
      <c r="N40" s="89"/>
      <c r="O40" s="89"/>
      <c r="P40" s="89"/>
      <c r="Q40" s="89"/>
      <c r="R40" s="89"/>
      <c r="S40" s="90"/>
    </row>
    <row r="41" spans="1:19" ht="16.5" customHeight="1">
      <c r="A41" s="181"/>
      <c r="B41" s="9">
        <v>2</v>
      </c>
      <c r="C41" s="91"/>
      <c r="D41" s="91"/>
      <c r="E41" s="91"/>
      <c r="F41" s="91"/>
      <c r="G41" s="97"/>
      <c r="H41" s="185"/>
      <c r="I41" s="185"/>
      <c r="J41" s="186"/>
      <c r="K41" s="91"/>
      <c r="L41" s="91"/>
      <c r="M41" s="91"/>
      <c r="N41" s="91"/>
      <c r="O41" s="91"/>
      <c r="P41" s="91" t="s">
        <v>77</v>
      </c>
      <c r="Q41" s="91"/>
      <c r="R41" s="91"/>
      <c r="S41" s="91"/>
    </row>
    <row r="42" spans="1:19" ht="16.5" customHeight="1">
      <c r="A42" s="181"/>
      <c r="B42" s="9">
        <v>3</v>
      </c>
      <c r="C42" s="92"/>
      <c r="D42" s="92"/>
      <c r="E42" s="92"/>
      <c r="F42" s="92"/>
      <c r="G42" s="97"/>
      <c r="H42" s="185"/>
      <c r="I42" s="185"/>
      <c r="J42" s="186"/>
      <c r="K42" s="92"/>
      <c r="L42" s="92"/>
      <c r="M42" s="92"/>
      <c r="N42" s="92"/>
      <c r="O42" s="92"/>
      <c r="P42" s="92" t="s">
        <v>77</v>
      </c>
      <c r="Q42" s="92"/>
      <c r="R42" s="92"/>
      <c r="S42" s="92"/>
    </row>
    <row r="43" spans="1:19" ht="16.5" customHeight="1">
      <c r="A43" s="181"/>
      <c r="B43" s="16">
        <v>4</v>
      </c>
      <c r="C43" s="91"/>
      <c r="D43" s="91"/>
      <c r="E43" s="91"/>
      <c r="F43" s="91"/>
      <c r="G43" s="97"/>
      <c r="H43" s="185"/>
      <c r="I43" s="185"/>
      <c r="J43" s="186"/>
      <c r="K43" s="91"/>
      <c r="L43" s="91"/>
      <c r="M43" s="91" t="s">
        <v>77</v>
      </c>
      <c r="N43" s="91"/>
      <c r="O43" s="91" t="s">
        <v>77</v>
      </c>
      <c r="P43" s="91"/>
      <c r="Q43" s="91"/>
      <c r="R43" s="92"/>
      <c r="S43" s="91"/>
    </row>
    <row r="44" spans="1:19" ht="16.5" customHeight="1">
      <c r="A44" s="181"/>
      <c r="B44" s="73">
        <v>5</v>
      </c>
      <c r="C44" s="91"/>
      <c r="D44" s="91"/>
      <c r="E44" s="91"/>
      <c r="F44" s="91"/>
      <c r="G44" s="97"/>
      <c r="H44" s="185"/>
      <c r="I44" s="185"/>
      <c r="J44" s="186"/>
      <c r="K44" s="91"/>
      <c r="L44" s="91"/>
      <c r="M44" s="91"/>
      <c r="N44" s="91"/>
      <c r="O44" s="91"/>
      <c r="P44" s="91"/>
      <c r="Q44" s="91" t="s">
        <v>77</v>
      </c>
      <c r="R44" s="92" t="s">
        <v>77</v>
      </c>
      <c r="S44" s="91"/>
    </row>
    <row r="45" spans="1:19" ht="16.5" customHeight="1" thickBot="1">
      <c r="A45" s="182"/>
      <c r="B45" s="5">
        <v>6</v>
      </c>
      <c r="C45" s="94"/>
      <c r="D45" s="94"/>
      <c r="E45" s="94"/>
      <c r="F45" s="94"/>
      <c r="G45" s="100"/>
      <c r="H45" s="212"/>
      <c r="I45" s="212"/>
      <c r="J45" s="213"/>
      <c r="K45" s="94"/>
      <c r="L45" s="94"/>
      <c r="M45" s="94"/>
      <c r="N45" s="94"/>
      <c r="O45" s="94"/>
      <c r="P45" s="94"/>
      <c r="Q45" s="94"/>
      <c r="R45" s="95"/>
      <c r="S45" s="95"/>
    </row>
    <row r="46" spans="1:19" ht="16.5" customHeight="1" thickBot="1">
      <c r="A46" s="125" t="s">
        <v>7</v>
      </c>
      <c r="B46" s="188"/>
      <c r="C46" s="188"/>
      <c r="D46" s="20">
        <f>COUNTIF(D10:D45,"○")</f>
        <v>0</v>
      </c>
      <c r="E46" s="10">
        <f>COUNTIF(E10:E45,"○")</f>
        <v>0</v>
      </c>
      <c r="F46" s="49"/>
      <c r="G46" s="101"/>
      <c r="H46" s="215"/>
      <c r="I46" s="215"/>
      <c r="J46" s="216"/>
      <c r="K46" s="20">
        <f aca="true" t="shared" si="0" ref="K46:S46">COUNTIF(K10:K45,"○")</f>
        <v>0</v>
      </c>
      <c r="L46" s="20">
        <f t="shared" si="0"/>
        <v>0</v>
      </c>
      <c r="M46" s="20">
        <f t="shared" si="0"/>
        <v>0</v>
      </c>
      <c r="N46" s="20">
        <f t="shared" si="0"/>
        <v>0</v>
      </c>
      <c r="O46" s="20">
        <f t="shared" si="0"/>
        <v>0</v>
      </c>
      <c r="P46" s="20">
        <f t="shared" si="0"/>
        <v>0</v>
      </c>
      <c r="Q46" s="20">
        <f t="shared" si="0"/>
        <v>0</v>
      </c>
      <c r="R46" s="10">
        <f t="shared" si="0"/>
        <v>0</v>
      </c>
      <c r="S46" s="20">
        <f t="shared" si="0"/>
        <v>0</v>
      </c>
    </row>
    <row r="47" ht="13.5" customHeight="1" thickBot="1"/>
    <row r="48" spans="1:18" ht="16.5" customHeight="1" thickBot="1">
      <c r="A48" s="189" t="s">
        <v>56</v>
      </c>
      <c r="B48" s="190"/>
      <c r="C48" s="195" t="s">
        <v>57</v>
      </c>
      <c r="D48" s="127" t="s">
        <v>61</v>
      </c>
      <c r="E48" s="127"/>
      <c r="F48" s="127"/>
      <c r="G48" s="127" t="s">
        <v>8</v>
      </c>
      <c r="H48" s="127"/>
      <c r="I48" s="127"/>
      <c r="J48" s="127"/>
      <c r="K48" s="125" t="s">
        <v>47</v>
      </c>
      <c r="L48" s="149"/>
      <c r="M48" s="196" t="s">
        <v>4</v>
      </c>
      <c r="N48" s="197"/>
      <c r="O48" s="141" t="s">
        <v>39</v>
      </c>
      <c r="P48" s="70" t="s">
        <v>62</v>
      </c>
      <c r="Q48" s="150" t="s">
        <v>49</v>
      </c>
      <c r="R48" s="151"/>
    </row>
    <row r="49" spans="1:18" ht="16.5" customHeight="1">
      <c r="A49" s="191"/>
      <c r="B49" s="192"/>
      <c r="C49" s="187"/>
      <c r="D49" s="187"/>
      <c r="E49" s="187"/>
      <c r="F49" s="187"/>
      <c r="G49" s="187"/>
      <c r="H49" s="187"/>
      <c r="I49" s="187"/>
      <c r="J49" s="187"/>
      <c r="K49" s="158" t="s">
        <v>5</v>
      </c>
      <c r="L49" s="160" t="s">
        <v>6</v>
      </c>
      <c r="M49" s="103" t="s">
        <v>76</v>
      </c>
      <c r="N49" s="141" t="s">
        <v>38</v>
      </c>
      <c r="O49" s="142"/>
      <c r="P49" s="132" t="s">
        <v>53</v>
      </c>
      <c r="Q49" s="55" t="s">
        <v>50</v>
      </c>
      <c r="R49" s="58" t="s">
        <v>51</v>
      </c>
    </row>
    <row r="50" spans="1:18" ht="33.75" customHeight="1" thickBot="1">
      <c r="A50" s="191"/>
      <c r="B50" s="192"/>
      <c r="C50" s="128"/>
      <c r="D50" s="128"/>
      <c r="E50" s="128"/>
      <c r="F50" s="128"/>
      <c r="G50" s="128"/>
      <c r="H50" s="128"/>
      <c r="I50" s="128"/>
      <c r="J50" s="128"/>
      <c r="K50" s="159"/>
      <c r="L50" s="161"/>
      <c r="M50" s="40" t="s">
        <v>79</v>
      </c>
      <c r="N50" s="198"/>
      <c r="O50" s="143"/>
      <c r="P50" s="133"/>
      <c r="Q50" s="56" t="s">
        <v>52</v>
      </c>
      <c r="R50" s="57"/>
    </row>
    <row r="51" spans="1:18" ht="17.25" customHeight="1">
      <c r="A51" s="191"/>
      <c r="B51" s="192"/>
      <c r="C51" s="4"/>
      <c r="D51" s="165"/>
      <c r="E51" s="166"/>
      <c r="F51" s="166"/>
      <c r="G51" s="165"/>
      <c r="H51" s="166"/>
      <c r="I51" s="166"/>
      <c r="J51" s="167"/>
      <c r="K51" s="24"/>
      <c r="L51" s="25"/>
      <c r="M51" s="71"/>
      <c r="N51" s="4"/>
      <c r="O51" s="4"/>
      <c r="P51" s="15"/>
      <c r="Q51" s="8"/>
      <c r="R51" s="7"/>
    </row>
    <row r="52" spans="1:18" ht="17.25" customHeight="1">
      <c r="A52" s="191"/>
      <c r="B52" s="192"/>
      <c r="C52" s="16"/>
      <c r="D52" s="110"/>
      <c r="E52" s="111"/>
      <c r="F52" s="111"/>
      <c r="G52" s="110"/>
      <c r="H52" s="111"/>
      <c r="I52" s="111"/>
      <c r="J52" s="112"/>
      <c r="K52" s="26"/>
      <c r="L52" s="27"/>
      <c r="M52" s="9" t="s">
        <v>77</v>
      </c>
      <c r="N52" s="16"/>
      <c r="O52" s="16" t="s">
        <v>77</v>
      </c>
      <c r="P52" s="15"/>
      <c r="Q52" s="9"/>
      <c r="R52" s="16" t="s">
        <v>77</v>
      </c>
    </row>
    <row r="53" spans="1:18" ht="17.25" customHeight="1">
      <c r="A53" s="191"/>
      <c r="B53" s="192"/>
      <c r="C53" s="16"/>
      <c r="D53" s="110"/>
      <c r="E53" s="111"/>
      <c r="F53" s="111"/>
      <c r="G53" s="110"/>
      <c r="H53" s="111"/>
      <c r="I53" s="111"/>
      <c r="J53" s="112"/>
      <c r="K53" s="26"/>
      <c r="L53" s="27"/>
      <c r="M53" s="9"/>
      <c r="N53" s="16"/>
      <c r="O53" s="16"/>
      <c r="P53" s="15" t="s">
        <v>77</v>
      </c>
      <c r="Q53" s="9"/>
      <c r="R53" s="16"/>
    </row>
    <row r="54" spans="1:18" ht="17.25" customHeight="1">
      <c r="A54" s="191"/>
      <c r="B54" s="192"/>
      <c r="C54" s="16"/>
      <c r="D54" s="110"/>
      <c r="E54" s="111"/>
      <c r="F54" s="111"/>
      <c r="G54" s="110"/>
      <c r="H54" s="111"/>
      <c r="I54" s="111"/>
      <c r="J54" s="112"/>
      <c r="K54" s="26"/>
      <c r="L54" s="27"/>
      <c r="M54" s="9" t="s">
        <v>77</v>
      </c>
      <c r="N54" s="16"/>
      <c r="O54" s="16"/>
      <c r="P54" s="15"/>
      <c r="Q54" s="9" t="s">
        <v>77</v>
      </c>
      <c r="R54" s="16"/>
    </row>
    <row r="55" spans="1:18" ht="17.25" customHeight="1">
      <c r="A55" s="191"/>
      <c r="B55" s="192"/>
      <c r="C55" s="16"/>
      <c r="D55" s="110"/>
      <c r="E55" s="111"/>
      <c r="F55" s="111"/>
      <c r="G55" s="110"/>
      <c r="H55" s="111"/>
      <c r="I55" s="111"/>
      <c r="J55" s="112"/>
      <c r="K55" s="26"/>
      <c r="L55" s="27"/>
      <c r="M55" s="9"/>
      <c r="N55" s="16"/>
      <c r="O55" s="16"/>
      <c r="P55" s="15"/>
      <c r="Q55" s="9"/>
      <c r="R55" s="16"/>
    </row>
    <row r="56" spans="1:18" ht="17.25" customHeight="1">
      <c r="A56" s="191"/>
      <c r="B56" s="192"/>
      <c r="C56" s="16"/>
      <c r="D56" s="110"/>
      <c r="E56" s="111"/>
      <c r="F56" s="111"/>
      <c r="G56" s="110"/>
      <c r="H56" s="111"/>
      <c r="I56" s="111"/>
      <c r="J56" s="112"/>
      <c r="K56" s="26"/>
      <c r="L56" s="27"/>
      <c r="M56" s="9"/>
      <c r="N56" s="16"/>
      <c r="O56" s="16"/>
      <c r="P56" s="15"/>
      <c r="Q56" s="9"/>
      <c r="R56" s="16"/>
    </row>
    <row r="57" spans="1:18" ht="17.25" customHeight="1">
      <c r="A57" s="191"/>
      <c r="B57" s="192"/>
      <c r="C57" s="16"/>
      <c r="D57" s="110"/>
      <c r="E57" s="111"/>
      <c r="F57" s="111"/>
      <c r="G57" s="110"/>
      <c r="H57" s="111"/>
      <c r="I57" s="111"/>
      <c r="J57" s="112"/>
      <c r="K57" s="26"/>
      <c r="L57" s="27"/>
      <c r="M57" s="9"/>
      <c r="N57" s="16"/>
      <c r="O57" s="16"/>
      <c r="P57" s="15"/>
      <c r="Q57" s="9"/>
      <c r="R57" s="16"/>
    </row>
    <row r="58" spans="1:18" ht="17.25" customHeight="1" thickBot="1">
      <c r="A58" s="193"/>
      <c r="B58" s="194"/>
      <c r="C58" s="3"/>
      <c r="D58" s="115"/>
      <c r="E58" s="116"/>
      <c r="F58" s="116"/>
      <c r="G58" s="115"/>
      <c r="H58" s="116"/>
      <c r="I58" s="116"/>
      <c r="J58" s="117"/>
      <c r="K58" s="28"/>
      <c r="L58" s="29"/>
      <c r="M58" s="5"/>
      <c r="N58" s="3"/>
      <c r="O58" s="3"/>
      <c r="P58" s="19"/>
      <c r="Q58" s="5"/>
      <c r="R58" s="3"/>
    </row>
    <row r="59" spans="7:18" ht="17.25" customHeight="1" thickBot="1">
      <c r="G59" s="168" t="s">
        <v>41</v>
      </c>
      <c r="H59" s="169"/>
      <c r="I59" s="169"/>
      <c r="J59" s="170"/>
      <c r="K59" s="30">
        <f aca="true" t="shared" si="1" ref="K59:R59">COUNTIF(K51:K58,"○")</f>
        <v>0</v>
      </c>
      <c r="L59" s="31">
        <f t="shared" si="1"/>
        <v>0</v>
      </c>
      <c r="M59" s="74">
        <f t="shared" si="1"/>
        <v>0</v>
      </c>
      <c r="N59" s="33">
        <f t="shared" si="1"/>
        <v>0</v>
      </c>
      <c r="O59" s="33">
        <f t="shared" si="1"/>
        <v>0</v>
      </c>
      <c r="P59" s="34">
        <f t="shared" si="1"/>
        <v>0</v>
      </c>
      <c r="Q59" s="32">
        <f t="shared" si="1"/>
        <v>0</v>
      </c>
      <c r="R59" s="41">
        <f t="shared" si="1"/>
        <v>0</v>
      </c>
    </row>
    <row r="60" spans="7:18" ht="17.25" customHeight="1" thickBot="1" thickTop="1">
      <c r="G60" s="162" t="s">
        <v>42</v>
      </c>
      <c r="H60" s="163"/>
      <c r="I60" s="163"/>
      <c r="J60" s="164"/>
      <c r="K60" s="22">
        <f>D46+K59</f>
        <v>0</v>
      </c>
      <c r="L60" s="23">
        <f>E46+L59</f>
        <v>0</v>
      </c>
      <c r="M60" s="75">
        <f>M46+N46+M59</f>
        <v>0</v>
      </c>
      <c r="N60" s="14">
        <f>O46+N59</f>
        <v>0</v>
      </c>
      <c r="O60" s="14">
        <f>P46+O59</f>
        <v>0</v>
      </c>
      <c r="P60" s="18">
        <f>Q46+P59</f>
        <v>0</v>
      </c>
      <c r="Q60" s="17">
        <f>R46+Q59</f>
        <v>0</v>
      </c>
      <c r="R60" s="14">
        <f>S46+R59</f>
        <v>0</v>
      </c>
    </row>
    <row r="61" spans="4:19" ht="18" customHeight="1">
      <c r="D61" s="68" t="s">
        <v>22</v>
      </c>
      <c r="E61" s="108" t="s">
        <v>23</v>
      </c>
      <c r="F61" s="108"/>
      <c r="G61" s="42" t="s">
        <v>25</v>
      </c>
      <c r="H61" s="11" t="s">
        <v>28</v>
      </c>
      <c r="I61" s="11"/>
      <c r="J61" s="1" t="s">
        <v>11</v>
      </c>
      <c r="K61" s="2" t="s">
        <v>21</v>
      </c>
      <c r="L61" s="114">
        <f>5000*I61</f>
        <v>0</v>
      </c>
      <c r="M61" s="114"/>
      <c r="N61" s="114"/>
      <c r="O61" s="11"/>
      <c r="P61" s="1"/>
      <c r="Q61" s="21"/>
      <c r="R61" s="21"/>
      <c r="S61" s="21"/>
    </row>
    <row r="62" spans="4:19" ht="18" customHeight="1">
      <c r="D62" s="68" t="s">
        <v>81</v>
      </c>
      <c r="E62" s="109" t="s">
        <v>87</v>
      </c>
      <c r="F62" s="109"/>
      <c r="G62" s="45" t="s">
        <v>82</v>
      </c>
      <c r="H62" s="11" t="s">
        <v>28</v>
      </c>
      <c r="I62" s="11"/>
      <c r="J62" s="1" t="s">
        <v>11</v>
      </c>
      <c r="K62" s="2" t="s">
        <v>21</v>
      </c>
      <c r="L62" s="114">
        <f>7300*I62</f>
        <v>0</v>
      </c>
      <c r="M62" s="114"/>
      <c r="N62" s="114"/>
      <c r="O62" s="108" t="s">
        <v>60</v>
      </c>
      <c r="P62" s="108"/>
      <c r="Q62" s="108"/>
      <c r="R62" s="21"/>
      <c r="S62" s="21"/>
    </row>
    <row r="63" spans="4:19" ht="18" customHeight="1">
      <c r="D63" s="68" t="s">
        <v>81</v>
      </c>
      <c r="E63" s="109" t="s">
        <v>86</v>
      </c>
      <c r="F63" s="109"/>
      <c r="G63" s="45" t="s">
        <v>85</v>
      </c>
      <c r="H63" s="11" t="s">
        <v>28</v>
      </c>
      <c r="I63" s="11"/>
      <c r="J63" s="1" t="s">
        <v>11</v>
      </c>
      <c r="K63" s="2" t="s">
        <v>21</v>
      </c>
      <c r="L63" s="114">
        <f>6800*I63</f>
        <v>0</v>
      </c>
      <c r="M63" s="114"/>
      <c r="N63" s="114"/>
      <c r="O63" s="108" t="s">
        <v>60</v>
      </c>
      <c r="P63" s="108"/>
      <c r="Q63" s="108"/>
      <c r="R63" s="21"/>
      <c r="S63" s="21"/>
    </row>
    <row r="64" spans="4:19" ht="18" customHeight="1">
      <c r="D64" s="68" t="s">
        <v>64</v>
      </c>
      <c r="E64" s="107" t="s">
        <v>78</v>
      </c>
      <c r="F64" s="107"/>
      <c r="G64" s="42" t="s">
        <v>63</v>
      </c>
      <c r="H64" s="11" t="s">
        <v>28</v>
      </c>
      <c r="I64" s="11">
        <f>M59</f>
        <v>0</v>
      </c>
      <c r="J64" s="1" t="s">
        <v>11</v>
      </c>
      <c r="K64" s="2" t="s">
        <v>21</v>
      </c>
      <c r="L64" s="114">
        <f>7000*I64</f>
        <v>0</v>
      </c>
      <c r="M64" s="114"/>
      <c r="N64" s="114"/>
      <c r="O64" s="113" t="s">
        <v>59</v>
      </c>
      <c r="P64" s="113"/>
      <c r="Q64" s="113"/>
      <c r="R64" s="113"/>
      <c r="S64" s="21"/>
    </row>
    <row r="65" spans="4:19" ht="17.25" customHeight="1">
      <c r="D65" s="68" t="s">
        <v>65</v>
      </c>
      <c r="E65" s="11" t="s">
        <v>24</v>
      </c>
      <c r="F65" s="11"/>
      <c r="G65" s="42" t="s">
        <v>26</v>
      </c>
      <c r="H65" s="11" t="s">
        <v>28</v>
      </c>
      <c r="I65" s="11">
        <f>O60</f>
        <v>0</v>
      </c>
      <c r="J65" s="1" t="s">
        <v>11</v>
      </c>
      <c r="K65" s="2" t="s">
        <v>21</v>
      </c>
      <c r="L65" s="114">
        <f>1000*I65</f>
        <v>0</v>
      </c>
      <c r="M65" s="114"/>
      <c r="N65" s="114"/>
      <c r="O65" s="69"/>
      <c r="P65" s="69"/>
      <c r="Q65" s="69"/>
      <c r="R65" s="69"/>
      <c r="S65" s="21"/>
    </row>
    <row r="66" spans="4:19" ht="17.25" customHeight="1">
      <c r="D66" s="68" t="s">
        <v>58</v>
      </c>
      <c r="E66" s="11" t="s">
        <v>54</v>
      </c>
      <c r="F66" s="11"/>
      <c r="G66" s="42" t="s">
        <v>27</v>
      </c>
      <c r="H66" s="11" t="s">
        <v>28</v>
      </c>
      <c r="I66" s="11">
        <f>P60</f>
        <v>0</v>
      </c>
      <c r="J66" s="1" t="s">
        <v>11</v>
      </c>
      <c r="K66" s="2" t="s">
        <v>21</v>
      </c>
      <c r="L66" s="114">
        <f>500*I66</f>
        <v>0</v>
      </c>
      <c r="M66" s="114"/>
      <c r="N66" s="114"/>
      <c r="O66" s="11"/>
      <c r="P66" s="1"/>
      <c r="Q66" s="21"/>
      <c r="R66" s="21"/>
      <c r="S66" s="21"/>
    </row>
    <row r="67" spans="4:16" ht="17.25" customHeight="1">
      <c r="D67"/>
      <c r="E67"/>
      <c r="F67" s="12"/>
      <c r="G67" s="45" t="s">
        <v>48</v>
      </c>
      <c r="H67"/>
      <c r="I67"/>
      <c r="J67"/>
      <c r="K67" s="114">
        <f>SUM(L61:N66)</f>
        <v>0</v>
      </c>
      <c r="L67" s="114"/>
      <c r="M67" s="114"/>
      <c r="N67" s="114"/>
      <c r="O67" s="11"/>
      <c r="P67"/>
    </row>
    <row r="68" spans="2:25" ht="16.5" customHeight="1">
      <c r="B68" s="50" t="s">
        <v>9</v>
      </c>
      <c r="D68" s="50" t="s">
        <v>32</v>
      </c>
      <c r="Y68"/>
    </row>
    <row r="69" spans="2:4" ht="16.5" customHeight="1">
      <c r="B69" s="50"/>
      <c r="D69" s="54" t="s">
        <v>33</v>
      </c>
    </row>
    <row r="70" spans="2:24" ht="16.5" customHeight="1">
      <c r="B70" s="50" t="s">
        <v>10</v>
      </c>
      <c r="D70" s="51" t="s">
        <v>89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U70"/>
      <c r="V70"/>
      <c r="W70"/>
      <c r="X70"/>
    </row>
    <row r="71" spans="6:24" ht="16.5" customHeight="1">
      <c r="F71" s="52" t="s">
        <v>31</v>
      </c>
      <c r="G71" s="50" t="s">
        <v>91</v>
      </c>
      <c r="H71" s="77"/>
      <c r="I71" s="77"/>
      <c r="J71" s="77"/>
      <c r="K71" s="13" t="s">
        <v>66</v>
      </c>
      <c r="L71" s="102" t="s">
        <v>90</v>
      </c>
      <c r="M71" s="102"/>
      <c r="N71" s="77"/>
      <c r="O71" s="77"/>
      <c r="P71" s="35"/>
      <c r="U71"/>
      <c r="V71"/>
      <c r="W71"/>
      <c r="X71"/>
    </row>
    <row r="72" spans="6:24" ht="16.5" customHeight="1">
      <c r="F72" s="106"/>
      <c r="G72" s="106"/>
      <c r="H72" s="106"/>
      <c r="I72" s="106"/>
      <c r="J72" s="106"/>
      <c r="L72" s="78"/>
      <c r="M72" s="78"/>
      <c r="N72" s="77"/>
      <c r="O72" s="77"/>
      <c r="P72" s="35"/>
      <c r="U72"/>
      <c r="V72"/>
      <c r="W72"/>
      <c r="X72"/>
    </row>
    <row r="73" spans="4:19" ht="16.5" customHeight="1">
      <c r="D73" s="51" t="s">
        <v>37</v>
      </c>
      <c r="E73" s="37"/>
      <c r="F73" s="37"/>
      <c r="G73" s="6"/>
      <c r="H73" s="6"/>
      <c r="I73" s="37"/>
      <c r="J73" s="37"/>
      <c r="K73" s="37"/>
      <c r="L73" s="35"/>
      <c r="M73" s="35"/>
      <c r="N73" s="35"/>
      <c r="O73" s="35"/>
      <c r="P73" s="35"/>
      <c r="Q73" s="35"/>
      <c r="R73" s="35"/>
      <c r="S73" s="35"/>
    </row>
    <row r="74" spans="4:19" ht="16.5" customHeight="1">
      <c r="D74" s="38"/>
      <c r="E74" s="38"/>
      <c r="F74" s="53" t="s">
        <v>34</v>
      </c>
      <c r="G74" s="104" t="s">
        <v>92</v>
      </c>
      <c r="H74" s="105"/>
      <c r="I74" s="105"/>
      <c r="J74" s="105"/>
      <c r="K74" s="104"/>
      <c r="L74" s="38"/>
      <c r="M74" s="38"/>
      <c r="N74" s="38"/>
      <c r="O74" s="38"/>
      <c r="P74" s="38"/>
      <c r="Q74" s="38"/>
      <c r="R74" s="21"/>
      <c r="S74" s="21"/>
    </row>
    <row r="75" spans="5:19" ht="16.5" customHeight="1">
      <c r="E75" s="35"/>
      <c r="F75" s="53" t="s">
        <v>35</v>
      </c>
      <c r="G75" s="104" t="s">
        <v>93</v>
      </c>
      <c r="H75" s="105"/>
      <c r="I75" s="105"/>
      <c r="J75" s="105"/>
      <c r="K75" s="53" t="s">
        <v>36</v>
      </c>
      <c r="L75" s="35"/>
      <c r="M75" s="214" t="s">
        <v>96</v>
      </c>
      <c r="N75" s="214"/>
      <c r="O75" s="214"/>
      <c r="P75" s="214"/>
      <c r="Q75" s="214"/>
      <c r="R75" s="214"/>
      <c r="S75" s="214"/>
    </row>
    <row r="76" spans="1:11" ht="13.5">
      <c r="A76"/>
      <c r="B76"/>
      <c r="K76"/>
    </row>
    <row r="77" spans="1:11" ht="13.5">
      <c r="A77"/>
      <c r="B77"/>
      <c r="K77"/>
    </row>
  </sheetData>
  <sheetProtection/>
  <protectedRanges>
    <protectedRange sqref="C4:S4" name="範囲2"/>
    <protectedRange sqref="D21:E21 C45:G45 K21:S21 B10:B45 D27:G27 C14:S15 H44:J45 K27:S27 H26:J27 H32:J33 H38:J39 K45:S45" name="範囲3"/>
    <protectedRange sqref="C51:R58" name="範囲4"/>
    <protectedRange sqref="W21:Y32" name="範囲3_2"/>
    <protectedRange sqref="C12:C13 F12:J13 D10:E13 K10:S13 H24:J25 H30:J31 H36:J37 H42:J43" name="範囲3_5"/>
    <protectedRange sqref="C37 D34:E37 F37 K34:S37" name="範囲3_6"/>
    <protectedRange sqref="C34:C36" name="範囲3_4_1"/>
    <protectedRange sqref="D28:G30 K28:S30" name="範囲3_8"/>
    <protectedRange sqref="C28:C30" name="範囲3_4_3"/>
    <protectedRange sqref="C23 F23:G23 D22:E23 K22:S23" name="範囲3_10"/>
    <protectedRange sqref="D40:E41 G40:G41 K40:S41" name="範囲3_11"/>
    <protectedRange sqref="C40:C41" name="範囲3_1_1"/>
    <protectedRange sqref="F40:F41" name="範囲3_3_1"/>
    <protectedRange sqref="C38:G39 K38:S39" name="範囲3_14"/>
    <protectedRange sqref="C25:C26 F25 G25:G26 D24:E26 K24:S26" name="範囲3_17"/>
    <protectedRange sqref="D31:G33 K31:S33" name="範囲3_20"/>
    <protectedRange sqref="C31:C33" name="範囲3_4_5"/>
    <protectedRange sqref="C42:G44 K42:S44" name="範囲3_21"/>
    <protectedRange sqref="C19:C20 F19:J20 G16:J18 D16:E20 K16:S20" name="範囲3_1"/>
    <protectedRange sqref="C16:C18" name="範囲3_1_2"/>
    <protectedRange sqref="F16:F18" name="範囲3_3"/>
  </protectedRanges>
  <mergeCells count="123">
    <mergeCell ref="M6:O6"/>
    <mergeCell ref="H34:J34"/>
    <mergeCell ref="H35:J35"/>
    <mergeCell ref="H36:J36"/>
    <mergeCell ref="H26:J26"/>
    <mergeCell ref="H33:J33"/>
    <mergeCell ref="M75:S75"/>
    <mergeCell ref="H46:J46"/>
    <mergeCell ref="H44:J44"/>
    <mergeCell ref="H45:J45"/>
    <mergeCell ref="M7:M8"/>
    <mergeCell ref="H24:J24"/>
    <mergeCell ref="E62:F62"/>
    <mergeCell ref="L62:N62"/>
    <mergeCell ref="O62:Q62"/>
    <mergeCell ref="H32:J32"/>
    <mergeCell ref="H39:J39"/>
    <mergeCell ref="H40:J40"/>
    <mergeCell ref="H41:J41"/>
    <mergeCell ref="H42:J42"/>
    <mergeCell ref="H43:J43"/>
    <mergeCell ref="H19:J19"/>
    <mergeCell ref="H27:J27"/>
    <mergeCell ref="H28:J28"/>
    <mergeCell ref="H29:J29"/>
    <mergeCell ref="H30:J30"/>
    <mergeCell ref="H31:J31"/>
    <mergeCell ref="H20:J20"/>
    <mergeCell ref="H21:J21"/>
    <mergeCell ref="H22:J22"/>
    <mergeCell ref="H23:J23"/>
    <mergeCell ref="H9:J9"/>
    <mergeCell ref="H10:J10"/>
    <mergeCell ref="H11:J11"/>
    <mergeCell ref="H12:J12"/>
    <mergeCell ref="H25:J25"/>
    <mergeCell ref="G7:G8"/>
    <mergeCell ref="H15:J15"/>
    <mergeCell ref="H16:J16"/>
    <mergeCell ref="H17:J17"/>
    <mergeCell ref="H18:J18"/>
    <mergeCell ref="H37:J37"/>
    <mergeCell ref="H38:J38"/>
    <mergeCell ref="L65:N65"/>
    <mergeCell ref="O48:O50"/>
    <mergeCell ref="K48:L48"/>
    <mergeCell ref="M48:N48"/>
    <mergeCell ref="N49:N50"/>
    <mergeCell ref="A46:C46"/>
    <mergeCell ref="A48:B58"/>
    <mergeCell ref="C48:C50"/>
    <mergeCell ref="Q48:R48"/>
    <mergeCell ref="G57:J57"/>
    <mergeCell ref="P49:P50"/>
    <mergeCell ref="G55:J55"/>
    <mergeCell ref="H13:J13"/>
    <mergeCell ref="H14:J14"/>
    <mergeCell ref="D51:F51"/>
    <mergeCell ref="D55:F55"/>
    <mergeCell ref="D56:F56"/>
    <mergeCell ref="A22:A27"/>
    <mergeCell ref="D48:F50"/>
    <mergeCell ref="D52:F52"/>
    <mergeCell ref="G48:J50"/>
    <mergeCell ref="A34:A39"/>
    <mergeCell ref="A3:B4"/>
    <mergeCell ref="C3:E3"/>
    <mergeCell ref="C4:E4"/>
    <mergeCell ref="C7:C8"/>
    <mergeCell ref="A40:A45"/>
    <mergeCell ref="A9:B9"/>
    <mergeCell ref="A10:A15"/>
    <mergeCell ref="A28:A33"/>
    <mergeCell ref="A16:A21"/>
    <mergeCell ref="K67:N67"/>
    <mergeCell ref="L61:N61"/>
    <mergeCell ref="K49:K50"/>
    <mergeCell ref="L49:L50"/>
    <mergeCell ref="G60:J60"/>
    <mergeCell ref="G51:J51"/>
    <mergeCell ref="L66:N66"/>
    <mergeCell ref="L63:N63"/>
    <mergeCell ref="G59:J59"/>
    <mergeCell ref="O3:S3"/>
    <mergeCell ref="O4:S4"/>
    <mergeCell ref="F3:G3"/>
    <mergeCell ref="R6:S6"/>
    <mergeCell ref="K6:K8"/>
    <mergeCell ref="F7:F8"/>
    <mergeCell ref="F4:G4"/>
    <mergeCell ref="H3:N3"/>
    <mergeCell ref="H6:J6"/>
    <mergeCell ref="H7:J8"/>
    <mergeCell ref="E61:F61"/>
    <mergeCell ref="O7:O8"/>
    <mergeCell ref="G56:J56"/>
    <mergeCell ref="Q7:Q8"/>
    <mergeCell ref="N7:N8"/>
    <mergeCell ref="O1:P1"/>
    <mergeCell ref="L6:L8"/>
    <mergeCell ref="P6:P8"/>
    <mergeCell ref="D53:F53"/>
    <mergeCell ref="E7:E8"/>
    <mergeCell ref="D57:F57"/>
    <mergeCell ref="A1:B1"/>
    <mergeCell ref="C1:N1"/>
    <mergeCell ref="A6:A8"/>
    <mergeCell ref="B6:B8"/>
    <mergeCell ref="D6:E6"/>
    <mergeCell ref="D7:D8"/>
    <mergeCell ref="G52:J52"/>
    <mergeCell ref="G53:J53"/>
    <mergeCell ref="H4:N4"/>
    <mergeCell ref="F72:J72"/>
    <mergeCell ref="E64:F64"/>
    <mergeCell ref="O63:Q63"/>
    <mergeCell ref="E63:F63"/>
    <mergeCell ref="D54:F54"/>
    <mergeCell ref="G54:J54"/>
    <mergeCell ref="O64:R64"/>
    <mergeCell ref="L64:N64"/>
    <mergeCell ref="D58:F58"/>
    <mergeCell ref="G58:J58"/>
  </mergeCells>
  <dataValidations count="2">
    <dataValidation type="list" allowBlank="1" showInputMessage="1" showErrorMessage="1" sqref="K10:S45 D10:E45 K51:R58">
      <formula1>"　,○"</formula1>
    </dataValidation>
    <dataValidation type="list" allowBlank="1" showInputMessage="1" showErrorMessage="1" sqref="Q1">
      <formula1>"茨城,群馬,埼玉,東京,神奈川,千葉,山梨,関東,栃木"</formula1>
    </dataValidation>
  </dataValidations>
  <hyperlinks>
    <hyperlink ref="L71" r:id="rId1" display="kenkyu@shochutairen.com"/>
  </hyperlinks>
  <printOptions horizontalCentered="1" verticalCentered="1"/>
  <pageMargins left="0.7874015748031497" right="0.7874015748031497" top="0.3937007874015748" bottom="0.3937007874015748" header="0.31496062992125984" footer="0.3937007874015748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syoutyuutairen</dc:creator>
  <cp:keywords/>
  <dc:description/>
  <cp:lastModifiedBy>kengo</cp:lastModifiedBy>
  <cp:lastPrinted>2021-06-05T04:40:29Z</cp:lastPrinted>
  <dcterms:created xsi:type="dcterms:W3CDTF">2010-06-16T00:12:15Z</dcterms:created>
  <dcterms:modified xsi:type="dcterms:W3CDTF">2021-08-04T05:58:03Z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